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d.docs.live.net/184dd82f500a0c7b/Bureau/"/>
    </mc:Choice>
  </mc:AlternateContent>
  <xr:revisionPtr revIDLastSave="0" documentId="8_{2A25065B-2E88-4B0F-95BC-8C0E40D7FCBB}" xr6:coauthVersionLast="47" xr6:coauthVersionMax="47" xr10:uidLastSave="{00000000-0000-0000-0000-000000000000}"/>
  <bookViews>
    <workbookView xWindow="-120" yWindow="-120" windowWidth="29040" windowHeight="15720" xr2:uid="{1517F048-F4CE-4647-A95A-E84BA1DB7A2A}"/>
  </bookViews>
  <sheets>
    <sheet name="Salariés et rentiers" sheetId="1" r:id="rId1"/>
  </sheets>
  <definedNames>
    <definedName name="_xlnm.Print_Area" localSheetId="0">'Salariés et rentiers'!$A$1:$G$44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1" i="1" l="1"/>
  <c r="D31" i="1"/>
  <c r="G29" i="1" l="1"/>
  <c r="D29" i="1"/>
  <c r="G35" i="1"/>
  <c r="D35" i="1"/>
  <c r="G34" i="1"/>
  <c r="D34" i="1"/>
  <c r="G33" i="1"/>
  <c r="D33" i="1"/>
  <c r="G30" i="1"/>
  <c r="D30" i="1"/>
  <c r="G28" i="1"/>
  <c r="D28" i="1"/>
  <c r="G27" i="1"/>
  <c r="D27" i="1"/>
  <c r="G32" i="1" l="1"/>
  <c r="G36" i="1" s="1"/>
  <c r="D32" i="1"/>
  <c r="D36" i="1" s="1"/>
  <c r="C38" i="1" l="1"/>
</calcChain>
</file>

<file path=xl/sharedStrings.xml><?xml version="1.0" encoding="utf-8"?>
<sst xmlns="http://schemas.openxmlformats.org/spreadsheetml/2006/main" count="53" uniqueCount="41">
  <si>
    <t xml:space="preserve">Calcul du tarif de garde </t>
  </si>
  <si>
    <t>Selon les recommandation du SEJ (service de l'enfance et de la jeunesse)</t>
  </si>
  <si>
    <t>Pour le contrôle du prix financièrement accessible, c’est le calcul du revenu déterminant tel que mentionné ci-dessous qui servira de base. Ce calcul du revenu déterminant est fait de manière analogue au calcul du droit à la subvention aux assurances maladies, soit : Le revenu déterminant est donné par le revenu annuel net du dernier avis de taxation (code 4.910) disponible au 1er janvier de l’année en cours, auquel sont ajoutés :</t>
  </si>
  <si>
    <t>Année scolaire</t>
  </si>
  <si>
    <t>Nom et prénom(s) enfant(s)</t>
  </si>
  <si>
    <t>Coordonnées des parents</t>
  </si>
  <si>
    <t xml:space="preserve">Père </t>
  </si>
  <si>
    <t>Mère</t>
  </si>
  <si>
    <t>(si même domicile que l'enfant)</t>
  </si>
  <si>
    <t>Nom et prénom</t>
  </si>
  <si>
    <r>
      <t xml:space="preserve">Calcul - </t>
    </r>
    <r>
      <rPr>
        <sz val="12"/>
        <color indexed="8"/>
        <rFont val="Arial Narrow"/>
        <family val="2"/>
      </rPr>
      <t>pour les personnes salariées ou rentières :</t>
    </r>
  </si>
  <si>
    <t>Familles mariées ou monoparentales</t>
  </si>
  <si>
    <r>
      <t xml:space="preserve">remplir la première et/ou la deuxième colonne en fonction des données du dernier avis de taxation en vigueur </t>
    </r>
    <r>
      <rPr>
        <sz val="11"/>
        <color indexed="8"/>
        <rFont val="Wingdings"/>
        <charset val="2"/>
      </rPr>
      <t>F</t>
    </r>
    <r>
      <rPr>
        <sz val="11"/>
        <color indexed="8"/>
        <rFont val="Arial Narrow"/>
        <family val="2"/>
      </rPr>
      <t>aux déductions mentionnées avec un *</t>
    </r>
  </si>
  <si>
    <t>Familles en concubinage</t>
  </si>
  <si>
    <t>remplir les deux colonnes en fonction des données du dernier avis de taxation en vigueur</t>
  </si>
  <si>
    <t>ne remplir que les cases colorées mettre les valeurs en positif / en cas de fortune imp. négative, mettre 0</t>
  </si>
  <si>
    <t>Père</t>
  </si>
  <si>
    <t>revenu déterminant</t>
  </si>
  <si>
    <t>+ 4.110</t>
  </si>
  <si>
    <t>primes caisse maladie</t>
  </si>
  <si>
    <t>+ 4.120</t>
  </si>
  <si>
    <t>autres primes et cotisations</t>
  </si>
  <si>
    <t>+ 4.140</t>
  </si>
  <si>
    <t>rachat d’années d’assurance</t>
  </si>
  <si>
    <t>subtotal</t>
  </si>
  <si>
    <t xml:space="preserve"> </t>
  </si>
  <si>
    <t>+ 4.210</t>
  </si>
  <si>
    <t>les intérêts passifs privés</t>
  </si>
  <si>
    <t>+ 4.310</t>
  </si>
  <si>
    <t>les frais entretien immeuble</t>
  </si>
  <si>
    <t>+ 7.910</t>
  </si>
  <si>
    <t xml:space="preserve">fortune imposable    </t>
  </si>
  <si>
    <t>Total</t>
  </si>
  <si>
    <t>Montant pris en compte pour                                    le calcul du revenu déterminant</t>
  </si>
  <si>
    <t>selon tabelle approuvée par l'AISDPG,                        entrée en vigueur le 01.08.2018</t>
  </si>
  <si>
    <t xml:space="preserve">!!! Cette feuille de calcul n'a qu'une valeur indicative,                                                                                                                                                    le tarif définitif est calculé par l'AISDPG sur la base du dernier avis de taxation présenté </t>
  </si>
  <si>
    <t>2022-2023</t>
  </si>
  <si>
    <t>réduction de primes</t>
  </si>
  <si>
    <t>-  4.115</t>
  </si>
  <si>
    <t>Indépendant</t>
  </si>
  <si>
    <t xml:space="preserve">b) pour les personnes ayant une activité indépendante : les primes et cotisations d’assurance (codes 4.110), les autres primes et cotisations (code 4.120), le rachat d'années d'assurance (2ème pilier, caisse de pension) pour la part qui excède 15 000 francs (code 4.140), les intérêts passifs privés pour la part qui excède 30 000 francs (code 4.210), les frais d’entretien d’immeubles privés pour la part qui excède 15 000 francs (code 4.310) et le vingtième (5 %) de la fortune imposable (code 7.910).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</si>
</sst>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
    <numFmt numFmtId="165" formatCode="_ &quot;fr.&quot;\ * #,##0.00_ ;_ &quot;fr.&quot;\ * \-#,##0.00_ ;_ &quot;fr.&quot;\ * &quot;-&quot;??_ ;_ @_ "/>
    <numFmt numFmtId="166" formatCode="&quot;fr.&quot;\ #,##0.00;&quot;fr.&quot;\ \-#,##0.00"/>
    <numFmt numFmtId="167" formatCode="#,##0.000"/>
    <numFmt numFmtId="168" formatCode="_-* #,##0.00\ _C_H_F_-;\-* #,##0.00\ _C_H_F_-;_-* &quot;-&quot;??\ _C_H_F_-;_-@_-"/>
  </numFmts>
  <fonts count="23" x14ac:knownFonts="1">
    <font>
      <sz val="10"/>
      <color theme="1"/>
      <name val="Arial"/>
      <family val="2"/>
    </font>
    <font>
      <b/>
      <sz val="14"/>
      <color theme="1"/>
      <name val="Arial Narrow"/>
      <family val="2"/>
    </font>
    <font>
      <sz val="11"/>
      <color theme="1"/>
      <name val="Arial Narrow"/>
      <family val="2"/>
    </font>
    <font>
      <sz val="11"/>
      <name val="Arial Narrow"/>
      <family val="2"/>
    </font>
    <font>
      <b/>
      <sz val="14"/>
      <name val="Arial Narrow"/>
      <family val="2"/>
    </font>
    <font>
      <sz val="10"/>
      <color theme="1"/>
      <name val="Arial Narrow"/>
      <family val="2"/>
    </font>
    <font>
      <sz val="10"/>
      <name val="Arial Narrow"/>
      <family val="2"/>
    </font>
    <font>
      <b/>
      <sz val="12"/>
      <color theme="1"/>
      <name val="Arial Narrow"/>
      <family val="2"/>
    </font>
    <font>
      <sz val="9"/>
      <color theme="1"/>
      <name val="Arial Narrow"/>
      <family val="2"/>
    </font>
    <font>
      <sz val="12"/>
      <color indexed="8"/>
      <name val="Arial Narrow"/>
      <family val="2"/>
    </font>
    <font>
      <sz val="11"/>
      <color indexed="8"/>
      <name val="Wingdings"/>
      <charset val="2"/>
    </font>
    <font>
      <sz val="11"/>
      <color indexed="8"/>
      <name val="Arial Narrow"/>
      <family val="2"/>
    </font>
    <font>
      <i/>
      <sz val="8"/>
      <color theme="1"/>
      <name val="Arial Narrow"/>
      <family val="2"/>
    </font>
    <font>
      <b/>
      <sz val="11"/>
      <color theme="0"/>
      <name val="Arial Narrow"/>
      <family val="2"/>
    </font>
    <font>
      <i/>
      <sz val="9"/>
      <color theme="1"/>
      <name val="Arial Narrow"/>
      <family val="2"/>
    </font>
    <font>
      <sz val="12"/>
      <name val="Arial Narrow"/>
      <family val="2"/>
    </font>
    <font>
      <i/>
      <sz val="10"/>
      <color theme="1"/>
      <name val="Arial Narrow"/>
      <family val="2"/>
    </font>
    <font>
      <b/>
      <sz val="11"/>
      <color theme="1"/>
      <name val="Arial Narrow"/>
      <family val="2"/>
    </font>
    <font>
      <sz val="10"/>
      <color theme="0"/>
      <name val="Arial Narrow"/>
      <family val="2"/>
    </font>
    <font>
      <b/>
      <sz val="12"/>
      <color theme="0"/>
      <name val="Arial Narrow"/>
      <family val="2"/>
    </font>
    <font>
      <b/>
      <sz val="12"/>
      <name val="Arial Narrow"/>
      <family val="2"/>
    </font>
    <font>
      <sz val="11"/>
      <color rgb="FFFF0000"/>
      <name val="Arial Narrow"/>
      <family val="2"/>
    </font>
    <font>
      <sz val="8"/>
      <name val="Arial"/>
      <family val="2"/>
    </font>
  </fonts>
  <fills count="4">
    <fill>
      <patternFill patternType="none"/>
    </fill>
    <fill>
      <patternFill patternType="gray125"/>
    </fill>
    <fill>
      <patternFill patternType="solid">
        <fgColor theme="3" tint="-0.249977111117893"/>
        <bgColor indexed="64"/>
      </patternFill>
    </fill>
    <fill>
      <patternFill patternType="solid">
        <fgColor theme="3" tint="0.79998168889431442"/>
        <bgColor indexed="64"/>
      </patternFill>
    </fill>
  </fills>
  <borders count="8">
    <border>
      <left/>
      <right/>
      <top/>
      <bottom/>
      <diagonal/>
    </border>
    <border>
      <left style="thin">
        <color theme="0"/>
      </left>
      <right style="thin">
        <color theme="0"/>
      </right>
      <top style="thin">
        <color theme="0"/>
      </top>
      <bottom style="thin">
        <color theme="0"/>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s>
  <cellStyleXfs count="1">
    <xf numFmtId="0" fontId="0" fillId="0" borderId="0"/>
  </cellStyleXfs>
  <cellXfs count="70">
    <xf numFmtId="0" fontId="0" fillId="0" borderId="0" xfId="0"/>
    <xf numFmtId="0" fontId="2" fillId="0" borderId="0" xfId="0" applyFont="1"/>
    <xf numFmtId="0" fontId="3" fillId="0" borderId="1" xfId="0" applyFont="1" applyBorder="1"/>
    <xf numFmtId="0" fontId="2" fillId="0" borderId="0" xfId="0" applyFont="1" applyAlignment="1">
      <alignment vertical="top"/>
    </xf>
    <xf numFmtId="0" fontId="3" fillId="0" borderId="1" xfId="0" applyFont="1" applyBorder="1" applyAlignment="1">
      <alignment vertical="top"/>
    </xf>
    <xf numFmtId="0" fontId="1" fillId="0" borderId="0" xfId="0" applyFont="1"/>
    <xf numFmtId="0" fontId="2" fillId="0" borderId="0" xfId="0" applyFont="1" applyAlignment="1">
      <alignment vertical="center"/>
    </xf>
    <xf numFmtId="0" fontId="3" fillId="0" borderId="1" xfId="0" applyFont="1" applyBorder="1" applyAlignment="1">
      <alignment vertical="center"/>
    </xf>
    <xf numFmtId="0" fontId="2" fillId="0" borderId="0" xfId="0" applyFont="1" applyAlignment="1">
      <alignment horizontal="left"/>
    </xf>
    <xf numFmtId="0" fontId="3" fillId="0" borderId="1" xfId="0" applyFont="1" applyBorder="1" applyAlignment="1">
      <alignment horizontal="left"/>
    </xf>
    <xf numFmtId="0" fontId="5" fillId="0" borderId="0" xfId="0" applyFont="1" applyAlignment="1">
      <alignment horizontal="left"/>
    </xf>
    <xf numFmtId="0" fontId="6" fillId="0" borderId="1" xfId="0" applyFont="1" applyBorder="1" applyAlignment="1">
      <alignment horizontal="left"/>
    </xf>
    <xf numFmtId="0" fontId="2" fillId="0" borderId="2" xfId="0" applyFont="1" applyBorder="1"/>
    <xf numFmtId="0" fontId="7" fillId="0" borderId="0" xfId="0" applyFont="1" applyAlignment="1">
      <alignment vertical="center"/>
    </xf>
    <xf numFmtId="0" fontId="1" fillId="0" borderId="0" xfId="0" applyFont="1" applyAlignment="1" applyProtection="1">
      <alignment horizontal="center" vertical="center"/>
      <protection locked="0"/>
    </xf>
    <xf numFmtId="0" fontId="1" fillId="0" borderId="0" xfId="0" applyFont="1" applyAlignment="1">
      <alignment horizontal="center" vertical="center"/>
    </xf>
    <xf numFmtId="0" fontId="5" fillId="0" borderId="0" xfId="0" applyFont="1" applyAlignment="1">
      <alignment horizontal="right" wrapText="1" indent="1"/>
    </xf>
    <xf numFmtId="0" fontId="7" fillId="0" borderId="0" xfId="0" applyFont="1"/>
    <xf numFmtId="0" fontId="8" fillId="0" borderId="0" xfId="0" applyFont="1"/>
    <xf numFmtId="0" fontId="14" fillId="0" borderId="0" xfId="0" applyFont="1"/>
    <xf numFmtId="4" fontId="15" fillId="0" borderId="1" xfId="0" applyNumberFormat="1" applyFont="1" applyBorder="1" applyAlignment="1">
      <alignment horizontal="center"/>
    </xf>
    <xf numFmtId="164" fontId="2" fillId="0" borderId="0" xfId="0" applyNumberFormat="1" applyFont="1" applyAlignment="1">
      <alignment horizontal="left" vertical="center"/>
    </xf>
    <xf numFmtId="165" fontId="2" fillId="0" borderId="0" xfId="0" applyNumberFormat="1" applyFont="1" applyAlignment="1">
      <alignment vertical="center"/>
    </xf>
    <xf numFmtId="4" fontId="15" fillId="0" borderId="1" xfId="0" applyNumberFormat="1" applyFont="1" applyBorder="1" applyAlignment="1">
      <alignment horizontal="center" vertical="center"/>
    </xf>
    <xf numFmtId="164" fontId="2" fillId="0" borderId="0" xfId="0" quotePrefix="1" applyNumberFormat="1" applyFont="1" applyAlignment="1">
      <alignment horizontal="left" vertical="center"/>
    </xf>
    <xf numFmtId="0" fontId="2" fillId="0" borderId="0" xfId="0" applyFont="1" applyAlignment="1">
      <alignment vertical="center" wrapText="1"/>
    </xf>
    <xf numFmtId="4" fontId="16" fillId="0" borderId="3" xfId="0" applyNumberFormat="1" applyFont="1" applyBorder="1" applyAlignment="1">
      <alignment vertical="center"/>
    </xf>
    <xf numFmtId="165" fontId="16" fillId="0" borderId="3" xfId="0" applyNumberFormat="1" applyFont="1" applyBorder="1" applyAlignment="1">
      <alignment vertical="center"/>
    </xf>
    <xf numFmtId="0" fontId="16" fillId="0" borderId="0" xfId="0" applyFont="1" applyAlignment="1">
      <alignment vertical="center"/>
    </xf>
    <xf numFmtId="0" fontId="5" fillId="0" borderId="0" xfId="0" applyFont="1" applyAlignment="1">
      <alignment horizontal="left" vertical="center"/>
    </xf>
    <xf numFmtId="164" fontId="2" fillId="0" borderId="0" xfId="0" quotePrefix="1" applyNumberFormat="1" applyFont="1" applyAlignment="1">
      <alignment horizontal="right" vertical="center"/>
    </xf>
    <xf numFmtId="4" fontId="17" fillId="0" borderId="4" xfId="0" applyNumberFormat="1" applyFont="1" applyBorder="1" applyAlignment="1">
      <alignment vertical="center"/>
    </xf>
    <xf numFmtId="165" fontId="17" fillId="0" borderId="4" xfId="0" applyNumberFormat="1" applyFont="1" applyBorder="1" applyAlignment="1">
      <alignment vertical="center"/>
    </xf>
    <xf numFmtId="4" fontId="2" fillId="0" borderId="0" xfId="0" applyNumberFormat="1" applyFont="1" applyAlignment="1">
      <alignment vertical="center"/>
    </xf>
    <xf numFmtId="0" fontId="20" fillId="0" borderId="0" xfId="0" applyFont="1"/>
    <xf numFmtId="0" fontId="3" fillId="0" borderId="0" xfId="0" applyFont="1"/>
    <xf numFmtId="0" fontId="17" fillId="0" borderId="0" xfId="0" applyFont="1"/>
    <xf numFmtId="4" fontId="3" fillId="0" borderId="1" xfId="0" applyNumberFormat="1" applyFont="1" applyBorder="1" applyAlignment="1">
      <alignment horizontal="center"/>
    </xf>
    <xf numFmtId="4" fontId="3" fillId="0" borderId="1" xfId="0" applyNumberFormat="1" applyFont="1" applyBorder="1" applyAlignment="1">
      <alignment horizontal="center" vertical="center"/>
    </xf>
    <xf numFmtId="167" fontId="2" fillId="0" borderId="0" xfId="0" quotePrefix="1" applyNumberFormat="1" applyFont="1" applyAlignment="1">
      <alignment horizontal="left" vertical="center"/>
    </xf>
    <xf numFmtId="4" fontId="17" fillId="0" borderId="0" xfId="0" applyNumberFormat="1" applyFont="1" applyAlignment="1">
      <alignment vertical="center"/>
    </xf>
    <xf numFmtId="165" fontId="17" fillId="0" borderId="0" xfId="0" applyNumberFormat="1" applyFont="1" applyAlignment="1">
      <alignment vertical="center"/>
    </xf>
    <xf numFmtId="164" fontId="17" fillId="0" borderId="0" xfId="0" applyNumberFormat="1" applyFont="1" applyAlignment="1">
      <alignment vertical="center"/>
    </xf>
    <xf numFmtId="0" fontId="17" fillId="0" borderId="0" xfId="0" applyFont="1" applyAlignment="1">
      <alignment vertical="center" wrapText="1"/>
    </xf>
    <xf numFmtId="168" fontId="16" fillId="0" borderId="3" xfId="0" applyNumberFormat="1" applyFont="1" applyBorder="1" applyAlignment="1">
      <alignment vertical="center"/>
    </xf>
    <xf numFmtId="165" fontId="2" fillId="3" borderId="0" xfId="0" applyNumberFormat="1" applyFont="1" applyFill="1" applyAlignment="1" applyProtection="1">
      <alignment vertical="center"/>
      <protection locked="0"/>
    </xf>
    <xf numFmtId="0" fontId="1" fillId="3" borderId="0" xfId="0" applyFont="1" applyFill="1" applyAlignment="1">
      <alignment horizontal="center" vertical="center"/>
    </xf>
    <xf numFmtId="0" fontId="8" fillId="0" borderId="0" xfId="0" applyFont="1" applyAlignment="1">
      <alignment horizontal="center" vertical="top"/>
    </xf>
    <xf numFmtId="0" fontId="8" fillId="0" borderId="0" xfId="0" applyFont="1" applyAlignment="1">
      <alignment horizontal="center"/>
    </xf>
    <xf numFmtId="0" fontId="2" fillId="0" borderId="0" xfId="0" applyFont="1" applyAlignment="1">
      <alignment horizontal="center"/>
    </xf>
    <xf numFmtId="0" fontId="17" fillId="0" borderId="0" xfId="0" applyFont="1" applyAlignment="1">
      <alignment horizontal="right" vertical="center" wrapText="1"/>
    </xf>
    <xf numFmtId="0" fontId="18" fillId="2" borderId="5" xfId="0" applyFont="1" applyFill="1" applyBorder="1" applyAlignment="1">
      <alignment horizontal="right" vertical="center" wrapText="1" indent="1"/>
    </xf>
    <xf numFmtId="0" fontId="18" fillId="2" borderId="6" xfId="0" applyFont="1" applyFill="1" applyBorder="1" applyAlignment="1">
      <alignment horizontal="right" vertical="center" wrapText="1" indent="1"/>
    </xf>
    <xf numFmtId="166" fontId="19" fillId="2" borderId="6" xfId="0" applyNumberFormat="1" applyFont="1" applyFill="1" applyBorder="1" applyAlignment="1">
      <alignment horizontal="center" vertical="center"/>
    </xf>
    <xf numFmtId="165" fontId="18" fillId="2" borderId="6" xfId="0" applyNumberFormat="1" applyFont="1" applyFill="1" applyBorder="1" applyAlignment="1">
      <alignment horizontal="right" vertical="center" wrapText="1"/>
    </xf>
    <xf numFmtId="165" fontId="18" fillId="2" borderId="7" xfId="0" applyNumberFormat="1" applyFont="1" applyFill="1" applyBorder="1" applyAlignment="1">
      <alignment horizontal="right" vertical="center" wrapText="1"/>
    </xf>
    <xf numFmtId="0" fontId="2" fillId="0" borderId="2" xfId="0" applyFont="1" applyBorder="1" applyAlignment="1" applyProtection="1">
      <alignment horizontal="right"/>
      <protection locked="0"/>
    </xf>
    <xf numFmtId="0" fontId="2" fillId="0" borderId="2" xfId="0" applyFont="1" applyBorder="1" applyAlignment="1" applyProtection="1">
      <alignment horizontal="center"/>
      <protection locked="0"/>
    </xf>
    <xf numFmtId="0" fontId="21" fillId="0" borderId="0" xfId="0" applyFont="1" applyAlignment="1">
      <alignment horizontal="center" wrapText="1"/>
    </xf>
    <xf numFmtId="0" fontId="7" fillId="0" borderId="0" xfId="0" applyFont="1" applyAlignment="1">
      <alignment horizontal="left" wrapText="1"/>
    </xf>
    <xf numFmtId="0" fontId="2" fillId="0" borderId="0" xfId="0" applyFont="1" applyAlignment="1">
      <alignment horizontal="left" wrapText="1"/>
    </xf>
    <xf numFmtId="0" fontId="12" fillId="0" borderId="0" xfId="0" applyFont="1" applyAlignment="1">
      <alignment horizontal="right" wrapText="1"/>
    </xf>
    <xf numFmtId="0" fontId="13" fillId="2" borderId="0" xfId="0" applyFont="1" applyFill="1" applyAlignment="1">
      <alignment horizontal="center"/>
    </xf>
    <xf numFmtId="0" fontId="12" fillId="0" borderId="0" xfId="0" applyFont="1" applyAlignment="1">
      <alignment horizontal="center" vertical="top"/>
    </xf>
    <xf numFmtId="0" fontId="2" fillId="0" borderId="2" xfId="0" applyFont="1" applyBorder="1" applyAlignment="1" applyProtection="1">
      <alignment horizontal="center" vertical="center"/>
      <protection locked="0"/>
    </xf>
    <xf numFmtId="0" fontId="2" fillId="0" borderId="2" xfId="0" applyFont="1" applyBorder="1" applyAlignment="1" applyProtection="1">
      <alignment horizontal="left" vertical="center"/>
      <protection locked="0"/>
    </xf>
    <xf numFmtId="0" fontId="1" fillId="0" borderId="0" xfId="0" applyFont="1" applyAlignment="1">
      <alignment horizontal="center"/>
    </xf>
    <xf numFmtId="0" fontId="4" fillId="0" borderId="0" xfId="0" applyFont="1" applyAlignment="1">
      <alignment horizontal="center" vertical="top"/>
    </xf>
    <xf numFmtId="0" fontId="5" fillId="0" borderId="0" xfId="0" applyFont="1" applyAlignment="1">
      <alignment horizontal="left" vertical="top" wrapText="1"/>
    </xf>
    <xf numFmtId="0" fontId="5" fillId="0" borderId="0" xfId="0" applyFont="1" applyAlignment="1">
      <alignment horizontal="right" vertical="center" wrapText="1" inden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514350</xdr:colOff>
      <xdr:row>26</xdr:row>
      <xdr:rowOff>9525</xdr:rowOff>
    </xdr:from>
    <xdr:to>
      <xdr:col>0</xdr:col>
      <xdr:colOff>638175</xdr:colOff>
      <xdr:row>26</xdr:row>
      <xdr:rowOff>185859</xdr:rowOff>
    </xdr:to>
    <xdr:pic>
      <xdr:nvPicPr>
        <xdr:cNvPr id="2" name="Flèche" descr="Triangle droit pointant sur ">
          <a:extLst>
            <a:ext uri="{FF2B5EF4-FFF2-40B4-BE49-F238E27FC236}">
              <a16:creationId xmlns:a16="http://schemas.microsoft.com/office/drawing/2014/main" id="{D916791D-919E-4AA1-9C6D-E187664B574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4350" y="606742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514350</xdr:colOff>
      <xdr:row>27</xdr:row>
      <xdr:rowOff>9525</xdr:rowOff>
    </xdr:from>
    <xdr:to>
      <xdr:col>0</xdr:col>
      <xdr:colOff>638175</xdr:colOff>
      <xdr:row>28</xdr:row>
      <xdr:rowOff>0</xdr:rowOff>
    </xdr:to>
    <xdr:pic>
      <xdr:nvPicPr>
        <xdr:cNvPr id="3" name="Flèche" descr="Triangle droit pointant sur ">
          <a:extLst>
            <a:ext uri="{FF2B5EF4-FFF2-40B4-BE49-F238E27FC236}">
              <a16:creationId xmlns:a16="http://schemas.microsoft.com/office/drawing/2014/main" id="{AFED75DB-D5FD-471A-BA74-BEC6FC5219C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4350" y="625792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514350</xdr:colOff>
      <xdr:row>29</xdr:row>
      <xdr:rowOff>9525</xdr:rowOff>
    </xdr:from>
    <xdr:to>
      <xdr:col>0</xdr:col>
      <xdr:colOff>638175</xdr:colOff>
      <xdr:row>30</xdr:row>
      <xdr:rowOff>0</xdr:rowOff>
    </xdr:to>
    <xdr:pic>
      <xdr:nvPicPr>
        <xdr:cNvPr id="4" name="Flèche" descr="Triangle droit pointant sur ">
          <a:extLst>
            <a:ext uri="{FF2B5EF4-FFF2-40B4-BE49-F238E27FC236}">
              <a16:creationId xmlns:a16="http://schemas.microsoft.com/office/drawing/2014/main" id="{CC9E87F9-EAC5-4A4F-9C0A-5150C68EC7F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4350" y="644842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514350</xdr:colOff>
      <xdr:row>30</xdr:row>
      <xdr:rowOff>0</xdr:rowOff>
    </xdr:from>
    <xdr:to>
      <xdr:col>0</xdr:col>
      <xdr:colOff>638175</xdr:colOff>
      <xdr:row>30</xdr:row>
      <xdr:rowOff>180975</xdr:rowOff>
    </xdr:to>
    <xdr:pic>
      <xdr:nvPicPr>
        <xdr:cNvPr id="5" name="Flèche" descr="Triangle droit pointant sur ">
          <a:extLst>
            <a:ext uri="{FF2B5EF4-FFF2-40B4-BE49-F238E27FC236}">
              <a16:creationId xmlns:a16="http://schemas.microsoft.com/office/drawing/2014/main" id="{3D42FE7C-92E3-4D05-9F23-C945F463F70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4350" y="663892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30</xdr:row>
      <xdr:rowOff>9525</xdr:rowOff>
    </xdr:from>
    <xdr:to>
      <xdr:col>0</xdr:col>
      <xdr:colOff>647700</xdr:colOff>
      <xdr:row>31</xdr:row>
      <xdr:rowOff>0</xdr:rowOff>
    </xdr:to>
    <xdr:pic>
      <xdr:nvPicPr>
        <xdr:cNvPr id="6" name="Flèche" descr="Triangle droit pointant sur ">
          <a:extLst>
            <a:ext uri="{FF2B5EF4-FFF2-40B4-BE49-F238E27FC236}">
              <a16:creationId xmlns:a16="http://schemas.microsoft.com/office/drawing/2014/main" id="{0BFDE361-8898-45DE-9821-E9B65BCF93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875" y="682942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514350</xdr:colOff>
      <xdr:row>32</xdr:row>
      <xdr:rowOff>9525</xdr:rowOff>
    </xdr:from>
    <xdr:to>
      <xdr:col>0</xdr:col>
      <xdr:colOff>638175</xdr:colOff>
      <xdr:row>33</xdr:row>
      <xdr:rowOff>0</xdr:rowOff>
    </xdr:to>
    <xdr:pic>
      <xdr:nvPicPr>
        <xdr:cNvPr id="7" name="Flèche" descr="Triangle droit pointant sur ">
          <a:extLst>
            <a:ext uri="{FF2B5EF4-FFF2-40B4-BE49-F238E27FC236}">
              <a16:creationId xmlns:a16="http://schemas.microsoft.com/office/drawing/2014/main" id="{6ADC9801-2BB8-4A78-A5C9-706F399F6E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4350" y="721042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514350</xdr:colOff>
      <xdr:row>33</xdr:row>
      <xdr:rowOff>9525</xdr:rowOff>
    </xdr:from>
    <xdr:to>
      <xdr:col>0</xdr:col>
      <xdr:colOff>638175</xdr:colOff>
      <xdr:row>34</xdr:row>
      <xdr:rowOff>0</xdr:rowOff>
    </xdr:to>
    <xdr:pic>
      <xdr:nvPicPr>
        <xdr:cNvPr id="8" name="Flèche" descr="Triangle droit pointant sur ">
          <a:extLst>
            <a:ext uri="{FF2B5EF4-FFF2-40B4-BE49-F238E27FC236}">
              <a16:creationId xmlns:a16="http://schemas.microsoft.com/office/drawing/2014/main" id="{02464641-0713-4FB2-9830-1CB53DFA6F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4350" y="740092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514350</xdr:colOff>
      <xdr:row>34</xdr:row>
      <xdr:rowOff>9525</xdr:rowOff>
    </xdr:from>
    <xdr:to>
      <xdr:col>0</xdr:col>
      <xdr:colOff>638175</xdr:colOff>
      <xdr:row>35</xdr:row>
      <xdr:rowOff>0</xdr:rowOff>
    </xdr:to>
    <xdr:pic>
      <xdr:nvPicPr>
        <xdr:cNvPr id="9" name="Flèche" descr="Triangle droit pointant sur ">
          <a:extLst>
            <a:ext uri="{FF2B5EF4-FFF2-40B4-BE49-F238E27FC236}">
              <a16:creationId xmlns:a16="http://schemas.microsoft.com/office/drawing/2014/main" id="{8E99DC01-CF91-44FB-A0B0-D14A6C30F7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4350" y="759142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1343025</xdr:colOff>
      <xdr:row>20</xdr:row>
      <xdr:rowOff>28575</xdr:rowOff>
    </xdr:from>
    <xdr:to>
      <xdr:col>1</xdr:col>
      <xdr:colOff>1466850</xdr:colOff>
      <xdr:row>20</xdr:row>
      <xdr:rowOff>209550</xdr:rowOff>
    </xdr:to>
    <xdr:pic>
      <xdr:nvPicPr>
        <xdr:cNvPr id="10" name="Flèche" descr="Triangle droit pointant sur ">
          <a:extLst>
            <a:ext uri="{FF2B5EF4-FFF2-40B4-BE49-F238E27FC236}">
              <a16:creationId xmlns:a16="http://schemas.microsoft.com/office/drawing/2014/main" id="{44996C29-EB22-48A0-A82A-1EFE819631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28825" y="475297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1352550</xdr:colOff>
      <xdr:row>21</xdr:row>
      <xdr:rowOff>38100</xdr:rowOff>
    </xdr:from>
    <xdr:to>
      <xdr:col>1</xdr:col>
      <xdr:colOff>1466850</xdr:colOff>
      <xdr:row>21</xdr:row>
      <xdr:rowOff>219075</xdr:rowOff>
    </xdr:to>
    <xdr:pic>
      <xdr:nvPicPr>
        <xdr:cNvPr id="11" name="Flèche" descr="Triangle droit pointant sur ">
          <a:extLst>
            <a:ext uri="{FF2B5EF4-FFF2-40B4-BE49-F238E27FC236}">
              <a16:creationId xmlns:a16="http://schemas.microsoft.com/office/drawing/2014/main" id="{75926719-C4E8-4262-B5C8-C338D634DE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8350" y="51720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146539</xdr:colOff>
      <xdr:row>0</xdr:row>
      <xdr:rowOff>43961</xdr:rowOff>
    </xdr:from>
    <xdr:to>
      <xdr:col>1</xdr:col>
      <xdr:colOff>315058</xdr:colOff>
      <xdr:row>1</xdr:row>
      <xdr:rowOff>244625</xdr:rowOff>
    </xdr:to>
    <xdr:pic>
      <xdr:nvPicPr>
        <xdr:cNvPr id="17" name="Image 16">
          <a:extLst>
            <a:ext uri="{FF2B5EF4-FFF2-40B4-BE49-F238E27FC236}">
              <a16:creationId xmlns:a16="http://schemas.microsoft.com/office/drawing/2014/main" id="{6875EA9A-A950-4D74-9EA8-C39B66F5FBF5}"/>
            </a:ext>
          </a:extLst>
        </xdr:cNvPr>
        <xdr:cNvPicPr>
          <a:picLocks noChangeAspect="1"/>
        </xdr:cNvPicPr>
      </xdr:nvPicPr>
      <xdr:blipFill>
        <a:blip xmlns:r="http://schemas.openxmlformats.org/officeDocument/2006/relationships" r:embed="rId2"/>
        <a:stretch>
          <a:fillRect/>
        </a:stretch>
      </xdr:blipFill>
      <xdr:spPr>
        <a:xfrm>
          <a:off x="146539" y="43961"/>
          <a:ext cx="857250" cy="442452"/>
        </a:xfrm>
        <a:prstGeom prst="rect">
          <a:avLst/>
        </a:prstGeom>
      </xdr:spPr>
    </xdr:pic>
    <xdr:clientData/>
  </xdr:twoCellAnchor>
  <xdr:twoCellAnchor editAs="oneCell">
    <xdr:from>
      <xdr:col>5</xdr:col>
      <xdr:colOff>622788</xdr:colOff>
      <xdr:row>0</xdr:row>
      <xdr:rowOff>43962</xdr:rowOff>
    </xdr:from>
    <xdr:to>
      <xdr:col>6</xdr:col>
      <xdr:colOff>769327</xdr:colOff>
      <xdr:row>3</xdr:row>
      <xdr:rowOff>49934</xdr:rowOff>
    </xdr:to>
    <xdr:pic>
      <xdr:nvPicPr>
        <xdr:cNvPr id="18" name="Image 17">
          <a:extLst>
            <a:ext uri="{FF2B5EF4-FFF2-40B4-BE49-F238E27FC236}">
              <a16:creationId xmlns:a16="http://schemas.microsoft.com/office/drawing/2014/main" id="{A1F6C109-5387-4781-A7C1-85CBA677841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8393" t="14038" r="-8393" b="-11845"/>
        <a:stretch/>
      </xdr:blipFill>
      <xdr:spPr bwMode="auto">
        <a:xfrm>
          <a:off x="5312019" y="43962"/>
          <a:ext cx="1099039" cy="643414"/>
        </a:xfrm>
        <a:prstGeom prst="rect">
          <a:avLst/>
        </a:prstGeom>
        <a:noFill/>
        <a:ln>
          <a:noFill/>
        </a:ln>
        <a:extLst>
          <a:ext uri="{53640926-AAD7-44D8-BBD7-CCE9431645EC}">
            <a14:shadowObscured xmlns:a14="http://schemas.microsoft.com/office/drawing/2010/main"/>
          </a:ext>
        </a:extLst>
      </xdr:spPr>
    </xdr:pic>
    <xdr:clientData/>
  </xdr:twoCellAnchor>
  <xdr:oneCellAnchor>
    <xdr:from>
      <xdr:col>0</xdr:col>
      <xdr:colOff>514350</xdr:colOff>
      <xdr:row>28</xdr:row>
      <xdr:rowOff>9525</xdr:rowOff>
    </xdr:from>
    <xdr:ext cx="123825" cy="180975"/>
    <xdr:pic>
      <xdr:nvPicPr>
        <xdr:cNvPr id="19" name="Flèche" descr="Triangle droit pointant sur ">
          <a:extLst>
            <a:ext uri="{FF2B5EF4-FFF2-40B4-BE49-F238E27FC236}">
              <a16:creationId xmlns:a16="http://schemas.microsoft.com/office/drawing/2014/main" id="{26472A8E-1E7A-4B42-93B6-08B4098A87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4350" y="6274044"/>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5E4E5-3A93-494A-BF68-1209E6CE5D6A}">
  <dimension ref="A1:K53"/>
  <sheetViews>
    <sheetView showGridLines="0" showZeros="0" tabSelected="1" topLeftCell="A25" zoomScale="130" zoomScaleNormal="130" workbookViewId="0">
      <selection activeCell="C34" sqref="C34"/>
    </sheetView>
  </sheetViews>
  <sheetFormatPr baseColWidth="10" defaultColWidth="11.42578125" defaultRowHeight="16.5" x14ac:dyDescent="0.3"/>
  <cols>
    <col min="1" max="1" width="10.28515625" style="1" customWidth="1"/>
    <col min="2" max="2" width="23.7109375" style="1" customWidth="1"/>
    <col min="3" max="4" width="14.28515625" style="1" customWidth="1"/>
    <col min="5" max="5" width="7.7109375" style="1" customWidth="1"/>
    <col min="6" max="7" width="14.28515625" style="1" customWidth="1"/>
    <col min="8" max="8" width="8.85546875" style="1" customWidth="1"/>
    <col min="9" max="9" width="11.42578125" style="1" hidden="1" customWidth="1"/>
    <col min="10" max="11" width="11.42578125" style="2" hidden="1" customWidth="1"/>
    <col min="12" max="16384" width="11.42578125" style="1"/>
  </cols>
  <sheetData>
    <row r="1" spans="1:11" ht="18.75" x14ac:dyDescent="0.3">
      <c r="A1" s="66">
        <v>2022</v>
      </c>
      <c r="B1" s="66"/>
      <c r="C1" s="66"/>
      <c r="D1" s="66"/>
      <c r="E1" s="66"/>
      <c r="F1" s="66"/>
      <c r="G1" s="66"/>
    </row>
    <row r="2" spans="1:11" s="3" customFormat="1" ht="21" customHeight="1" x14ac:dyDescent="0.2">
      <c r="A2" s="67" t="s">
        <v>0</v>
      </c>
      <c r="B2" s="67" t="s">
        <v>0</v>
      </c>
      <c r="C2" s="67" t="s">
        <v>0</v>
      </c>
      <c r="D2" s="67" t="s">
        <v>0</v>
      </c>
      <c r="E2" s="67" t="s">
        <v>0</v>
      </c>
      <c r="F2" s="67" t="s">
        <v>0</v>
      </c>
      <c r="G2" s="67" t="s">
        <v>0</v>
      </c>
      <c r="J2" s="4"/>
      <c r="K2" s="4"/>
    </row>
    <row r="3" spans="1:11" ht="10.5" customHeight="1" x14ac:dyDescent="0.3"/>
    <row r="4" spans="1:11" ht="18.75" x14ac:dyDescent="0.3">
      <c r="A4" s="5" t="s">
        <v>39</v>
      </c>
    </row>
    <row r="5" spans="1:11" ht="3.75" customHeight="1" x14ac:dyDescent="0.3"/>
    <row r="6" spans="1:11" s="6" customFormat="1" ht="18.75" customHeight="1" x14ac:dyDescent="0.2">
      <c r="A6" s="6" t="s">
        <v>1</v>
      </c>
      <c r="J6" s="7"/>
      <c r="K6" s="7"/>
    </row>
    <row r="7" spans="1:11" s="8" customFormat="1" ht="51.75" customHeight="1" x14ac:dyDescent="0.3">
      <c r="A7" s="68" t="s">
        <v>2</v>
      </c>
      <c r="B7" s="68"/>
      <c r="C7" s="68"/>
      <c r="D7" s="68"/>
      <c r="E7" s="68"/>
      <c r="F7" s="68"/>
      <c r="G7" s="68"/>
      <c r="J7" s="9"/>
      <c r="K7" s="9"/>
    </row>
    <row r="8" spans="1:11" s="10" customFormat="1" ht="40.5" customHeight="1" x14ac:dyDescent="0.2">
      <c r="A8" s="68" t="s">
        <v>40</v>
      </c>
      <c r="B8" s="68"/>
      <c r="C8" s="68"/>
      <c r="D8" s="68"/>
      <c r="E8" s="68"/>
      <c r="F8" s="68"/>
      <c r="G8" s="68"/>
      <c r="J8" s="11"/>
      <c r="K8" s="11"/>
    </row>
    <row r="9" spans="1:11" ht="5.25" customHeight="1" x14ac:dyDescent="0.3">
      <c r="A9" s="12"/>
      <c r="B9" s="12"/>
      <c r="C9" s="12"/>
      <c r="D9" s="12"/>
      <c r="E9" s="12"/>
      <c r="F9" s="12"/>
      <c r="G9" s="12"/>
    </row>
    <row r="10" spans="1:11" ht="18" customHeight="1" x14ac:dyDescent="0.3"/>
    <row r="11" spans="1:11" ht="26.25" customHeight="1" x14ac:dyDescent="0.3">
      <c r="A11" s="13" t="s">
        <v>3</v>
      </c>
      <c r="C11" s="46" t="s">
        <v>36</v>
      </c>
      <c r="D11" s="69"/>
      <c r="E11" s="69"/>
      <c r="F11" s="69"/>
      <c r="G11" s="14"/>
    </row>
    <row r="12" spans="1:11" ht="15" customHeight="1" x14ac:dyDescent="0.3">
      <c r="A12" s="13"/>
      <c r="C12" s="15"/>
      <c r="D12" s="16"/>
      <c r="E12" s="16"/>
      <c r="F12" s="16"/>
      <c r="G12" s="14"/>
    </row>
    <row r="13" spans="1:11" s="6" customFormat="1" ht="22.5" customHeight="1" x14ac:dyDescent="0.2">
      <c r="A13" s="13" t="s">
        <v>4</v>
      </c>
      <c r="C13" s="65"/>
      <c r="D13" s="65"/>
      <c r="E13" s="65"/>
      <c r="F13" s="65"/>
      <c r="G13" s="65"/>
      <c r="J13" s="7"/>
      <c r="K13" s="7"/>
    </row>
    <row r="14" spans="1:11" ht="12.75" customHeight="1" x14ac:dyDescent="0.3">
      <c r="A14" s="17"/>
    </row>
    <row r="15" spans="1:11" x14ac:dyDescent="0.3">
      <c r="A15" s="17" t="s">
        <v>5</v>
      </c>
      <c r="C15" s="49" t="s">
        <v>6</v>
      </c>
      <c r="D15" s="49"/>
      <c r="F15" s="49" t="s">
        <v>7</v>
      </c>
      <c r="G15" s="49"/>
    </row>
    <row r="16" spans="1:11" ht="12.75" customHeight="1" x14ac:dyDescent="0.3">
      <c r="C16" s="47" t="s">
        <v>8</v>
      </c>
      <c r="D16" s="47"/>
      <c r="E16" s="18"/>
      <c r="F16" s="48" t="s">
        <v>8</v>
      </c>
      <c r="G16" s="48"/>
    </row>
    <row r="17" spans="1:11" s="6" customFormat="1" ht="22.5" customHeight="1" x14ac:dyDescent="0.2">
      <c r="A17" s="6" t="s">
        <v>9</v>
      </c>
      <c r="C17" s="64"/>
      <c r="D17" s="64"/>
      <c r="F17" s="64"/>
      <c r="G17" s="64"/>
      <c r="J17" s="7"/>
      <c r="K17" s="7"/>
    </row>
    <row r="18" spans="1:11" ht="9.75" customHeight="1" x14ac:dyDescent="0.3"/>
    <row r="19" spans="1:11" ht="22.5" customHeight="1" x14ac:dyDescent="0.3">
      <c r="A19" s="59" t="s">
        <v>10</v>
      </c>
      <c r="B19" s="59"/>
      <c r="C19" s="59"/>
      <c r="D19" s="59"/>
      <c r="E19" s="59"/>
      <c r="F19" s="59"/>
      <c r="G19" s="59"/>
    </row>
    <row r="20" spans="1:11" ht="4.5" customHeight="1" x14ac:dyDescent="0.3"/>
    <row r="21" spans="1:11" ht="32.25" customHeight="1" x14ac:dyDescent="0.3">
      <c r="A21" s="3" t="s">
        <v>11</v>
      </c>
      <c r="C21" s="60" t="s">
        <v>12</v>
      </c>
      <c r="D21" s="60"/>
      <c r="E21" s="60"/>
      <c r="F21" s="60"/>
      <c r="G21" s="60"/>
    </row>
    <row r="22" spans="1:11" ht="32.25" customHeight="1" x14ac:dyDescent="0.3">
      <c r="A22" s="3" t="s">
        <v>13</v>
      </c>
      <c r="C22" s="60" t="s">
        <v>14</v>
      </c>
      <c r="D22" s="60"/>
      <c r="E22" s="60"/>
      <c r="F22" s="60"/>
      <c r="G22" s="60"/>
      <c r="H22"/>
    </row>
    <row r="23" spans="1:11" ht="6.75" customHeight="1" x14ac:dyDescent="0.3"/>
    <row r="24" spans="1:11" ht="15.75" customHeight="1" x14ac:dyDescent="0.3">
      <c r="A24" s="61" t="s">
        <v>15</v>
      </c>
      <c r="B24" s="61"/>
      <c r="C24" s="62" t="s">
        <v>16</v>
      </c>
      <c r="D24" s="62"/>
      <c r="F24" s="62" t="s">
        <v>7</v>
      </c>
      <c r="G24" s="62"/>
    </row>
    <row r="25" spans="1:11" s="18" customFormat="1" ht="13.5" customHeight="1" x14ac:dyDescent="0.3">
      <c r="A25" s="61"/>
      <c r="B25" s="61"/>
      <c r="C25" s="63" t="s">
        <v>8</v>
      </c>
      <c r="D25" s="63"/>
      <c r="E25" s="19"/>
      <c r="F25" s="63" t="s">
        <v>8</v>
      </c>
      <c r="G25" s="63"/>
      <c r="J25" s="2"/>
      <c r="K25" s="2"/>
    </row>
    <row r="26" spans="1:11" ht="4.5" customHeight="1" x14ac:dyDescent="0.3">
      <c r="I26" s="1">
        <v>1</v>
      </c>
      <c r="J26" s="20">
        <v>0</v>
      </c>
      <c r="K26" s="20">
        <v>45800</v>
      </c>
    </row>
    <row r="27" spans="1:11" s="6" customFormat="1" ht="15" customHeight="1" x14ac:dyDescent="0.25">
      <c r="A27" s="21">
        <v>4.91</v>
      </c>
      <c r="B27" s="6" t="s">
        <v>17</v>
      </c>
      <c r="C27" s="45">
        <v>0</v>
      </c>
      <c r="D27" s="22">
        <f>SUM(C27)</f>
        <v>0</v>
      </c>
      <c r="E27" s="22"/>
      <c r="F27" s="45"/>
      <c r="G27" s="22">
        <f>SUM(F27)</f>
        <v>0</v>
      </c>
      <c r="I27" s="6">
        <v>2</v>
      </c>
      <c r="J27" s="20">
        <v>45801</v>
      </c>
      <c r="K27" s="23">
        <v>51600</v>
      </c>
    </row>
    <row r="28" spans="1:11" s="6" customFormat="1" ht="15" customHeight="1" x14ac:dyDescent="0.3">
      <c r="A28" s="24" t="s">
        <v>18</v>
      </c>
      <c r="B28" s="25" t="s">
        <v>19</v>
      </c>
      <c r="C28" s="45">
        <v>0</v>
      </c>
      <c r="D28" s="22">
        <f>SUM(C28)</f>
        <v>0</v>
      </c>
      <c r="E28" s="22"/>
      <c r="F28" s="45"/>
      <c r="G28" s="22">
        <f>SUM(F28)</f>
        <v>0</v>
      </c>
      <c r="I28" s="1">
        <v>3</v>
      </c>
      <c r="J28" s="20">
        <v>51601</v>
      </c>
      <c r="K28" s="23">
        <v>57400</v>
      </c>
    </row>
    <row r="29" spans="1:11" s="6" customFormat="1" ht="15" customHeight="1" x14ac:dyDescent="0.3">
      <c r="A29" s="24" t="s">
        <v>38</v>
      </c>
      <c r="B29" s="25" t="s">
        <v>37</v>
      </c>
      <c r="C29" s="45">
        <v>0</v>
      </c>
      <c r="D29" s="22">
        <f>SUM(C29)</f>
        <v>0</v>
      </c>
      <c r="E29" s="22"/>
      <c r="F29" s="45"/>
      <c r="G29" s="22">
        <f>SUM(F29)</f>
        <v>0</v>
      </c>
      <c r="I29" s="1"/>
      <c r="J29" s="20"/>
      <c r="K29" s="23"/>
    </row>
    <row r="30" spans="1:11" s="6" customFormat="1" ht="15" customHeight="1" x14ac:dyDescent="0.25">
      <c r="A30" s="24" t="s">
        <v>20</v>
      </c>
      <c r="B30" s="25" t="s">
        <v>21</v>
      </c>
      <c r="C30" s="45">
        <v>0</v>
      </c>
      <c r="D30" s="22">
        <f>SUM(C30)</f>
        <v>0</v>
      </c>
      <c r="E30" s="22"/>
      <c r="F30" s="45"/>
      <c r="G30" s="22">
        <f>SUM(F30)</f>
        <v>0</v>
      </c>
      <c r="I30" s="6">
        <v>4</v>
      </c>
      <c r="J30" s="20">
        <v>57401</v>
      </c>
      <c r="K30" s="23">
        <v>63200</v>
      </c>
    </row>
    <row r="31" spans="1:11" s="6" customFormat="1" ht="15" customHeight="1" x14ac:dyDescent="0.25">
      <c r="A31" s="24" t="s">
        <v>22</v>
      </c>
      <c r="B31" s="25" t="s">
        <v>23</v>
      </c>
      <c r="C31" s="45"/>
      <c r="D31" s="22">
        <f>IF(C31&gt;15000,C31-15000,0)</f>
        <v>0</v>
      </c>
      <c r="E31" s="22"/>
      <c r="F31" s="45"/>
      <c r="G31" s="22">
        <f>IF(F31&gt;15000,F31-15000,0)</f>
        <v>0</v>
      </c>
      <c r="I31" s="6">
        <v>6</v>
      </c>
      <c r="J31" s="20">
        <v>69001</v>
      </c>
      <c r="K31" s="23">
        <v>74800</v>
      </c>
    </row>
    <row r="32" spans="1:11" s="6" customFormat="1" ht="15" customHeight="1" x14ac:dyDescent="0.3">
      <c r="A32" s="21"/>
      <c r="C32" s="26" t="s">
        <v>24</v>
      </c>
      <c r="D32" s="44">
        <f>SUM(D27:D28)+SUM(D30:D31)-D29</f>
        <v>0</v>
      </c>
      <c r="E32" s="28"/>
      <c r="F32" s="26" t="s">
        <v>24</v>
      </c>
      <c r="G32" s="27">
        <f>SUM(G27:G28)+SUM(G30:G31)-G29</f>
        <v>0</v>
      </c>
      <c r="H32" s="6" t="s">
        <v>25</v>
      </c>
      <c r="I32" s="1">
        <v>7</v>
      </c>
      <c r="J32" s="20">
        <v>74801</v>
      </c>
      <c r="K32" s="23">
        <v>80600</v>
      </c>
    </row>
    <row r="33" spans="1:11" s="6" customFormat="1" ht="15" customHeight="1" x14ac:dyDescent="0.25">
      <c r="A33" s="24" t="s">
        <v>26</v>
      </c>
      <c r="B33" s="6" t="s">
        <v>27</v>
      </c>
      <c r="C33" s="45">
        <v>0</v>
      </c>
      <c r="D33" s="22">
        <f>IF(C33&gt;30000,C33-30000,0)</f>
        <v>0</v>
      </c>
      <c r="E33" s="22"/>
      <c r="F33" s="45">
        <v>0</v>
      </c>
      <c r="G33" s="22">
        <f>IF(F33&gt;30000,F33-30000,0)</f>
        <v>0</v>
      </c>
      <c r="I33" s="6">
        <v>8</v>
      </c>
      <c r="J33" s="20">
        <v>80601</v>
      </c>
      <c r="K33" s="23">
        <v>86400</v>
      </c>
    </row>
    <row r="34" spans="1:11" s="6" customFormat="1" ht="15" customHeight="1" x14ac:dyDescent="0.3">
      <c r="A34" s="24" t="s">
        <v>28</v>
      </c>
      <c r="B34" s="6" t="s">
        <v>29</v>
      </c>
      <c r="C34" s="45">
        <v>0</v>
      </c>
      <c r="D34" s="22">
        <f>IF(C34&gt;15000,C34-15000,0)</f>
        <v>0</v>
      </c>
      <c r="E34" s="22"/>
      <c r="F34" s="45">
        <v>0</v>
      </c>
      <c r="G34" s="22">
        <f>IF(F34&gt;15000,F34-15000,0)</f>
        <v>0</v>
      </c>
      <c r="I34" s="1">
        <v>9</v>
      </c>
      <c r="J34" s="20">
        <v>86401</v>
      </c>
      <c r="K34" s="23">
        <v>92200</v>
      </c>
    </row>
    <row r="35" spans="1:11" s="6" customFormat="1" ht="15" customHeight="1" x14ac:dyDescent="0.25">
      <c r="A35" s="24" t="s">
        <v>30</v>
      </c>
      <c r="B35" s="6" t="s">
        <v>31</v>
      </c>
      <c r="C35" s="45">
        <v>0</v>
      </c>
      <c r="D35" s="22">
        <f>SUM(C35*5%)</f>
        <v>0</v>
      </c>
      <c r="E35" s="22"/>
      <c r="F35" s="45">
        <v>0</v>
      </c>
      <c r="G35" s="22">
        <f>SUM(F35*5%)</f>
        <v>0</v>
      </c>
      <c r="I35" s="6">
        <v>10</v>
      </c>
      <c r="J35" s="20">
        <v>92201</v>
      </c>
      <c r="K35" s="23">
        <v>98000</v>
      </c>
    </row>
    <row r="36" spans="1:11" s="6" customFormat="1" ht="15" customHeight="1" thickBot="1" x14ac:dyDescent="0.35">
      <c r="A36" s="29"/>
      <c r="B36" s="30"/>
      <c r="C36" s="31" t="s">
        <v>32</v>
      </c>
      <c r="D36" s="32">
        <f>SUM(D32:D35)</f>
        <v>0</v>
      </c>
      <c r="F36" s="31" t="s">
        <v>32</v>
      </c>
      <c r="G36" s="32">
        <f>SUM(G32:G35)</f>
        <v>0</v>
      </c>
      <c r="I36" s="1">
        <v>11</v>
      </c>
      <c r="J36" s="20">
        <v>98001</v>
      </c>
      <c r="K36" s="23">
        <v>103800</v>
      </c>
    </row>
    <row r="37" spans="1:11" s="6" customFormat="1" ht="20.25" customHeight="1" thickTop="1" thickBot="1" x14ac:dyDescent="0.3">
      <c r="A37" s="29"/>
      <c r="B37" s="30"/>
      <c r="C37" s="33"/>
      <c r="D37" s="33"/>
      <c r="F37" s="33"/>
      <c r="G37" s="33"/>
      <c r="I37" s="6">
        <v>12</v>
      </c>
      <c r="J37" s="20">
        <v>103801</v>
      </c>
      <c r="K37" s="23">
        <v>109600</v>
      </c>
    </row>
    <row r="38" spans="1:11" ht="31.5" customHeight="1" thickBot="1" x14ac:dyDescent="0.35">
      <c r="A38" s="51" t="s">
        <v>33</v>
      </c>
      <c r="B38" s="52"/>
      <c r="C38" s="53">
        <f>SUM(D36+G36)</f>
        <v>0</v>
      </c>
      <c r="D38" s="53"/>
      <c r="E38" s="54" t="s">
        <v>34</v>
      </c>
      <c r="F38" s="54"/>
      <c r="G38" s="55"/>
      <c r="I38" s="1">
        <v>13</v>
      </c>
      <c r="J38" s="20">
        <v>109601</v>
      </c>
      <c r="K38" s="23">
        <v>115400</v>
      </c>
    </row>
    <row r="39" spans="1:11" ht="21" customHeight="1" x14ac:dyDescent="0.3">
      <c r="I39" s="6">
        <v>14</v>
      </c>
      <c r="J39" s="20">
        <v>115401</v>
      </c>
      <c r="K39" s="23">
        <v>121200</v>
      </c>
    </row>
    <row r="40" spans="1:11" ht="28.5" customHeight="1" x14ac:dyDescent="0.3">
      <c r="A40" s="34"/>
      <c r="B40" s="35"/>
      <c r="C40" s="56"/>
      <c r="D40" s="56"/>
      <c r="F40" s="57"/>
      <c r="G40" s="57"/>
      <c r="I40" s="1">
        <v>15</v>
      </c>
      <c r="J40" s="20">
        <v>121201</v>
      </c>
      <c r="K40" s="23">
        <v>127000</v>
      </c>
    </row>
    <row r="41" spans="1:11" ht="3" customHeight="1" x14ac:dyDescent="0.3">
      <c r="B41" s="35"/>
      <c r="I41" s="6">
        <v>16</v>
      </c>
      <c r="J41" s="20">
        <v>127001</v>
      </c>
      <c r="K41" s="23">
        <v>132800</v>
      </c>
    </row>
    <row r="42" spans="1:11" ht="24.75" customHeight="1" x14ac:dyDescent="0.3">
      <c r="A42" s="36"/>
      <c r="C42" s="49"/>
      <c r="D42" s="49"/>
      <c r="F42" s="49"/>
      <c r="G42" s="49"/>
      <c r="I42" s="1">
        <v>17</v>
      </c>
      <c r="J42" s="20">
        <v>132801</v>
      </c>
      <c r="K42" s="23">
        <v>138600</v>
      </c>
    </row>
    <row r="43" spans="1:11" ht="12.75" customHeight="1" x14ac:dyDescent="0.3">
      <c r="C43" s="47"/>
      <c r="D43" s="47"/>
      <c r="E43" s="18"/>
      <c r="F43" s="48"/>
      <c r="G43" s="48"/>
      <c r="I43" s="6">
        <v>18</v>
      </c>
      <c r="J43" s="20">
        <v>138601</v>
      </c>
      <c r="K43" s="23">
        <v>144400</v>
      </c>
    </row>
    <row r="44" spans="1:11" s="6" customFormat="1" ht="50.25" customHeight="1" x14ac:dyDescent="0.3">
      <c r="A44" s="58" t="s">
        <v>35</v>
      </c>
      <c r="B44" s="58"/>
      <c r="C44" s="58"/>
      <c r="D44" s="58"/>
      <c r="E44" s="58"/>
      <c r="F44" s="58"/>
      <c r="G44" s="58"/>
      <c r="J44" s="37"/>
      <c r="K44" s="38"/>
    </row>
    <row r="45" spans="1:11" s="6" customFormat="1" ht="18.75" customHeight="1" x14ac:dyDescent="0.3">
      <c r="A45" s="1"/>
      <c r="B45" s="1"/>
      <c r="C45" s="49"/>
      <c r="D45" s="49"/>
      <c r="E45" s="1"/>
      <c r="F45" s="49"/>
      <c r="G45" s="49"/>
      <c r="J45" s="37"/>
      <c r="K45" s="38"/>
    </row>
    <row r="46" spans="1:11" s="6" customFormat="1" ht="18.75" customHeight="1" x14ac:dyDescent="0.3">
      <c r="A46" s="1"/>
      <c r="B46" s="1"/>
      <c r="C46" s="47"/>
      <c r="D46" s="47"/>
      <c r="E46" s="18"/>
      <c r="F46" s="48"/>
      <c r="G46" s="48"/>
      <c r="J46" s="37"/>
      <c r="K46" s="38"/>
    </row>
    <row r="47" spans="1:11" s="6" customFormat="1" ht="18.75" customHeight="1" x14ac:dyDescent="0.3">
      <c r="A47" s="36"/>
      <c r="B47" s="1"/>
      <c r="C47" s="49"/>
      <c r="D47" s="49"/>
      <c r="E47" s="1"/>
      <c r="F47" s="49"/>
      <c r="G47" s="49"/>
      <c r="J47" s="37"/>
      <c r="K47" s="38"/>
    </row>
    <row r="48" spans="1:11" s="6" customFormat="1" ht="18.75" customHeight="1" x14ac:dyDescent="0.3">
      <c r="A48" s="39"/>
      <c r="C48" s="22"/>
      <c r="D48" s="22"/>
      <c r="F48" s="22"/>
      <c r="G48" s="22"/>
      <c r="J48" s="37"/>
      <c r="K48" s="38"/>
    </row>
    <row r="49" spans="1:11" s="6" customFormat="1" ht="18.75" customHeight="1" x14ac:dyDescent="0.3">
      <c r="A49" s="39"/>
      <c r="C49" s="22"/>
      <c r="D49" s="22"/>
      <c r="F49" s="22"/>
      <c r="G49" s="22"/>
      <c r="J49" s="37"/>
      <c r="K49" s="38"/>
    </row>
    <row r="50" spans="1:11" s="6" customFormat="1" ht="18.75" customHeight="1" x14ac:dyDescent="0.3">
      <c r="A50" s="24"/>
      <c r="C50" s="22"/>
      <c r="D50" s="22"/>
      <c r="F50" s="22"/>
      <c r="G50" s="22"/>
      <c r="J50" s="2"/>
      <c r="K50" s="2"/>
    </row>
    <row r="51" spans="1:11" s="6" customFormat="1" ht="18.75" customHeight="1" x14ac:dyDescent="0.3">
      <c r="A51" s="29"/>
      <c r="B51" s="30"/>
      <c r="C51" s="40"/>
      <c r="D51" s="41"/>
      <c r="F51" s="40"/>
      <c r="G51" s="41"/>
      <c r="J51" s="2"/>
      <c r="K51" s="2"/>
    </row>
    <row r="52" spans="1:11" s="6" customFormat="1" ht="18.75" customHeight="1" x14ac:dyDescent="0.3">
      <c r="A52" s="29"/>
      <c r="B52" s="30"/>
      <c r="C52" s="33"/>
      <c r="D52" s="33"/>
      <c r="F52" s="33"/>
      <c r="G52" s="33"/>
      <c r="J52" s="2"/>
      <c r="K52" s="2"/>
    </row>
    <row r="53" spans="1:11" ht="18.75" customHeight="1" x14ac:dyDescent="0.3">
      <c r="B53" s="42"/>
      <c r="C53" s="50"/>
      <c r="D53" s="50"/>
      <c r="E53" s="43"/>
      <c r="F53" s="41"/>
      <c r="G53" s="41"/>
    </row>
  </sheetData>
  <sheetProtection sheet="1" formatCells="0" formatColumns="0" formatRows="0" insertColumns="0" insertRows="0" insertHyperlinks="0" deleteColumns="0" deleteRows="0" selectLockedCells="1" sort="0" autoFilter="0" pivotTables="0"/>
  <protectedRanges>
    <protectedRange sqref="C48:C50 F48:F50 F33:F35 C33:C35 F27:F31 C27:C31" name="Tarifs"/>
  </protectedRanges>
  <mergeCells count="37">
    <mergeCell ref="C13:G13"/>
    <mergeCell ref="A1:G1"/>
    <mergeCell ref="A2:G2"/>
    <mergeCell ref="A7:G7"/>
    <mergeCell ref="A8:G8"/>
    <mergeCell ref="D11:F11"/>
    <mergeCell ref="C15:D15"/>
    <mergeCell ref="F15:G15"/>
    <mergeCell ref="C16:D16"/>
    <mergeCell ref="F16:G16"/>
    <mergeCell ref="C17:D17"/>
    <mergeCell ref="F17:G17"/>
    <mergeCell ref="A19:G19"/>
    <mergeCell ref="C21:G21"/>
    <mergeCell ref="C22:G22"/>
    <mergeCell ref="A24:B25"/>
    <mergeCell ref="C24:D24"/>
    <mergeCell ref="F24:G24"/>
    <mergeCell ref="C25:D25"/>
    <mergeCell ref="F25:G25"/>
    <mergeCell ref="C45:D45"/>
    <mergeCell ref="F45:G45"/>
    <mergeCell ref="A38:B38"/>
    <mergeCell ref="C38:D38"/>
    <mergeCell ref="E38:G38"/>
    <mergeCell ref="C40:D40"/>
    <mergeCell ref="F40:G40"/>
    <mergeCell ref="C42:D42"/>
    <mergeCell ref="F42:G42"/>
    <mergeCell ref="C43:D43"/>
    <mergeCell ref="F43:G43"/>
    <mergeCell ref="A44:G44"/>
    <mergeCell ref="C46:D46"/>
    <mergeCell ref="F46:G46"/>
    <mergeCell ref="C47:D47"/>
    <mergeCell ref="F47:G47"/>
    <mergeCell ref="C53:D53"/>
  </mergeCells>
  <phoneticPr fontId="22" type="noConversion"/>
  <pageMargins left="0.25" right="0.25" top="0.75" bottom="0.25" header="0.3" footer="0.3"/>
  <pageSetup paperSize="9" scale="92" orientation="portrait" r:id="rId1"/>
  <headerFooter differentFirst="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Salariés et rentiers</vt:lpstr>
      <vt:lpstr>'Salariés et rentiers'!Zone_d_impression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Communale</dc:creator>
  <cp:lastModifiedBy>Loraine Thibault</cp:lastModifiedBy>
  <cp:lastPrinted>2020-02-14T08:29:23Z</cp:lastPrinted>
  <dcterms:created xsi:type="dcterms:W3CDTF">2018-09-20T12:15:53Z</dcterms:created>
  <dcterms:modified xsi:type="dcterms:W3CDTF">2022-03-05T17:27:55Z</dcterms:modified>
</cp:coreProperties>
</file>